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hivatkozas-fuggvenyek-b\"/>
    </mc:Choice>
  </mc:AlternateContent>
  <xr:revisionPtr revIDLastSave="0" documentId="8_{0CBB067A-0602-4678-86B2-5F24D2FD8FCA}" xr6:coauthVersionLast="45" xr6:coauthVersionMax="45" xr10:uidLastSave="{00000000-0000-0000-0000-000000000000}"/>
  <bookViews>
    <workbookView xWindow="-120" yWindow="-120" windowWidth="17520" windowHeight="12750" xr2:uid="{F0518B5F-1DC1-4C57-B07D-D75ABF8285B2}"/>
  </bookViews>
  <sheets>
    <sheet name="A" sheetId="1" r:id="rId1"/>
    <sheet name="B" sheetId="5" r:id="rId2"/>
    <sheet name="készlet" sheetId="7" r:id="rId3"/>
    <sheet name="C" sheetId="8" r:id="rId4"/>
  </sheets>
  <definedNames>
    <definedName name="hónapok">'C'!$C$2:$H$2</definedName>
    <definedName name="városok">'C'!$B$3:$B$9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5" l="1"/>
  <c r="G3" i="5"/>
  <c r="F3" i="5"/>
  <c r="E3" i="5"/>
  <c r="D3" i="5"/>
  <c r="G2" i="5"/>
  <c r="F2" i="5"/>
  <c r="E2" i="5"/>
  <c r="G4" i="5"/>
  <c r="F4" i="5"/>
  <c r="E4" i="5"/>
  <c r="D4" i="5"/>
  <c r="G7" i="5" l="1"/>
  <c r="F7" i="5"/>
  <c r="E7" i="5"/>
  <c r="D7" i="5"/>
  <c r="G6" i="5"/>
  <c r="F6" i="5"/>
  <c r="E6" i="5"/>
  <c r="D6" i="5"/>
  <c r="G5" i="5"/>
  <c r="F5" i="5"/>
  <c r="E5" i="5"/>
  <c r="D5" i="5"/>
  <c r="A2" i="1" l="1"/>
  <c r="C2" i="1"/>
  <c r="D2" i="1"/>
  <c r="E2" i="1"/>
  <c r="A3" i="1"/>
  <c r="C3" i="1"/>
  <c r="D3" i="1"/>
  <c r="E3" i="1"/>
  <c r="A4" i="1"/>
  <c r="C4" i="1"/>
  <c r="D4" i="1"/>
  <c r="E4" i="1"/>
  <c r="A5" i="1"/>
  <c r="C5" i="1"/>
  <c r="D5" i="1"/>
  <c r="E5" i="1"/>
  <c r="A6" i="1"/>
  <c r="C6" i="1"/>
  <c r="D6" i="1"/>
  <c r="E6" i="1"/>
  <c r="A7" i="1"/>
  <c r="C7" i="1"/>
  <c r="D7" i="1"/>
  <c r="E7" i="1"/>
  <c r="A8" i="1"/>
  <c r="C8" i="1"/>
  <c r="D8" i="1"/>
  <c r="E8" i="1"/>
  <c r="A9" i="1"/>
  <c r="C9" i="1"/>
  <c r="D9" i="1"/>
  <c r="E9" i="1"/>
  <c r="A10" i="1"/>
  <c r="C10" i="1"/>
  <c r="D10" i="1"/>
  <c r="E10" i="1"/>
  <c r="A11" i="1"/>
  <c r="C11" i="1"/>
  <c r="D11" i="1"/>
  <c r="E11" i="1"/>
  <c r="A12" i="1"/>
  <c r="C12" i="1"/>
  <c r="D12" i="1"/>
  <c r="E12" i="1"/>
  <c r="A13" i="1"/>
  <c r="C13" i="1"/>
  <c r="D13" i="1"/>
  <c r="E13" i="1"/>
  <c r="A14" i="1"/>
  <c r="C14" i="1"/>
  <c r="D14" i="1"/>
  <c r="E14" i="1"/>
  <c r="A15" i="1"/>
  <c r="C15" i="1"/>
  <c r="D15" i="1"/>
  <c r="E15" i="1"/>
  <c r="A16" i="1"/>
  <c r="C16" i="1"/>
  <c r="D16" i="1"/>
  <c r="E16" i="1"/>
  <c r="A17" i="1"/>
  <c r="C17" i="1"/>
  <c r="D17" i="1"/>
  <c r="E17" i="1"/>
  <c r="A18" i="1"/>
  <c r="C18" i="1"/>
  <c r="D18" i="1"/>
  <c r="E18" i="1"/>
  <c r="A19" i="1"/>
  <c r="C19" i="1"/>
  <c r="D19" i="1"/>
  <c r="E19" i="1"/>
  <c r="A20" i="1"/>
  <c r="C20" i="1"/>
  <c r="D20" i="1"/>
  <c r="E20" i="1"/>
  <c r="A21" i="1"/>
  <c r="C21" i="1"/>
  <c r="D21" i="1"/>
  <c r="E21" i="1"/>
</calcChain>
</file>

<file path=xl/sharedStrings.xml><?xml version="1.0" encoding="utf-8"?>
<sst xmlns="http://schemas.openxmlformats.org/spreadsheetml/2006/main" count="51" uniqueCount="42">
  <si>
    <t>Bogár út 14</t>
  </si>
  <si>
    <t>Pásztó</t>
  </si>
  <si>
    <t>Gönci Donát</t>
  </si>
  <si>
    <t>Török u. 14.</t>
  </si>
  <si>
    <t>Mohács</t>
  </si>
  <si>
    <t>Frank Tódor</t>
  </si>
  <si>
    <t>Alvinci u. 20.</t>
  </si>
  <si>
    <t>Csurgó</t>
  </si>
  <si>
    <t>Novák Fanni</t>
  </si>
  <si>
    <t>Fillér u. 78.</t>
  </si>
  <si>
    <t>Záhony</t>
  </si>
  <si>
    <t>Pados Lenke</t>
  </si>
  <si>
    <t>Bem tér 3.</t>
  </si>
  <si>
    <t>Szeged</t>
  </si>
  <si>
    <t>Kádár Judit</t>
  </si>
  <si>
    <t>utca, szám</t>
  </si>
  <si>
    <t>település</t>
  </si>
  <si>
    <t>irányítószám</t>
  </si>
  <si>
    <t>név</t>
  </si>
  <si>
    <t>segéd</t>
  </si>
  <si>
    <t>ár</t>
  </si>
  <si>
    <t>baba poló</t>
  </si>
  <si>
    <t>játék vonat</t>
  </si>
  <si>
    <t>vonalkód</t>
  </si>
  <si>
    <t>Érd</t>
  </si>
  <si>
    <t>Ózd</t>
  </si>
  <si>
    <t>Vác</t>
  </si>
  <si>
    <t>Fót</t>
  </si>
  <si>
    <t>műanyag tálca</t>
  </si>
  <si>
    <t>gyerek pohár</t>
  </si>
  <si>
    <t>gumilabda</t>
  </si>
  <si>
    <t>sajtreszelő</t>
  </si>
  <si>
    <t>Sarkad</t>
  </si>
  <si>
    <t>Vésztő</t>
  </si>
  <si>
    <t>Sellye</t>
  </si>
  <si>
    <t>Siklós</t>
  </si>
  <si>
    <t>21/9</t>
  </si>
  <si>
    <t>21/8</t>
  </si>
  <si>
    <t>21/4</t>
  </si>
  <si>
    <t>21/5</t>
  </si>
  <si>
    <t>21/6</t>
  </si>
  <si>
    <t>21/7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</si>
</sst>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quotePrefix="1"/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0" xfId="1"/>
    <xf numFmtId="1" fontId="2" fillId="0" borderId="0" xfId="1" applyNumberFormat="1" applyAlignment="1">
      <alignment horizontal="center"/>
    </xf>
    <xf numFmtId="1" fontId="2" fillId="0" borderId="0" xfId="1" applyNumberFormat="1" applyAlignment="1">
      <alignment horizontal="left" indent="1"/>
    </xf>
    <xf numFmtId="0" fontId="2" fillId="0" borderId="0" xfId="1" applyAlignment="1"/>
    <xf numFmtId="0" fontId="1" fillId="0" borderId="1" xfId="1" applyFont="1" applyBorder="1" applyAlignment="1">
      <alignment horizontal="center"/>
    </xf>
    <xf numFmtId="0" fontId="2" fillId="0" borderId="0" xfId="1" applyAlignment="1">
      <alignment horizontal="center"/>
    </xf>
    <xf numFmtId="3" fontId="2" fillId="0" borderId="0" xfId="1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2" fontId="4" fillId="0" borderId="0" xfId="0" quotePrefix="1" applyNumberFormat="1" applyFont="1" applyAlignment="1">
      <alignment horizontal="center" vertical="center"/>
    </xf>
  </cellXfs>
  <cellStyles count="2">
    <cellStyle name="Normál" xfId="0" builtinId="0"/>
    <cellStyle name="Normál 2" xfId="1" xr:uid="{FED2429C-A104-48D3-9B11-40223344A64C}"/>
  </cellStyles>
  <dxfs count="5">
    <dxf>
      <font>
        <b/>
        <i val="0"/>
      </font>
      <fill>
        <patternFill>
          <bgColor theme="7" tint="0.79998168889431442"/>
        </patternFill>
      </fill>
      <border>
        <bottom style="thin">
          <color theme="0"/>
        </bottom>
      </border>
    </dxf>
    <dxf>
      <font>
        <b/>
        <i val="0"/>
      </font>
      <fill>
        <patternFill>
          <bgColor theme="7" tint="0.79998168889431442"/>
        </patternFill>
      </fill>
      <border>
        <bottom style="thin">
          <color theme="0"/>
        </bottom>
      </border>
    </dxf>
    <dxf>
      <font>
        <b/>
        <i val="0"/>
      </font>
      <fill>
        <patternFill>
          <bgColor theme="7" tint="0.79998168889431442"/>
        </patternFill>
      </fill>
      <border>
        <bottom style="thin">
          <color theme="0"/>
        </bottom>
      </border>
    </dxf>
    <dxf>
      <font>
        <b/>
        <i val="0"/>
      </font>
      <fill>
        <patternFill>
          <bgColor theme="7" tint="0.79998168889431442"/>
        </patternFill>
      </fill>
      <border>
        <bottom style="thin">
          <color theme="0"/>
        </bottom>
      </border>
    </dxf>
    <dxf>
      <font>
        <b/>
        <i val="0"/>
      </font>
      <fill>
        <patternFill>
          <bgColor theme="7" tint="0.79998168889431442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8DA31-E821-4601-9EAC-A07D303257DD}">
  <dimension ref="A1:E21"/>
  <sheetViews>
    <sheetView tabSelected="1" workbookViewId="0">
      <selection activeCell="K16" sqref="K16"/>
    </sheetView>
  </sheetViews>
  <sheetFormatPr defaultRowHeight="12" x14ac:dyDescent="0.2"/>
  <cols>
    <col min="1" max="1" width="6.6640625" bestFit="1" customWidth="1"/>
    <col min="2" max="5" width="13.83203125" customWidth="1"/>
  </cols>
  <sheetData>
    <row r="1" spans="1:5" x14ac:dyDescent="0.2">
      <c r="A1" t="s">
        <v>19</v>
      </c>
      <c r="B1" s="2" t="s">
        <v>18</v>
      </c>
      <c r="C1" s="2" t="s">
        <v>17</v>
      </c>
      <c r="D1" s="2" t="s">
        <v>16</v>
      </c>
      <c r="E1" s="2" t="s">
        <v>15</v>
      </c>
    </row>
    <row r="2" spans="1:5" x14ac:dyDescent="0.2">
      <c r="A2">
        <f>MOD( ROW()-2, 4 )+1</f>
        <v>1</v>
      </c>
      <c r="B2" t="s">
        <v>14</v>
      </c>
      <c r="C2" s="1">
        <f t="shared" ref="C2:C21" si="0">B5</f>
        <v>1611</v>
      </c>
      <c r="D2" s="1" t="str">
        <f t="shared" ref="D2:D21" si="1">B3</f>
        <v>Szeged</v>
      </c>
      <c r="E2" s="1" t="str">
        <f t="shared" ref="E2:E21" si="2">B4</f>
        <v>Bem tér 3.</v>
      </c>
    </row>
    <row r="3" spans="1:5" x14ac:dyDescent="0.2">
      <c r="A3">
        <f t="shared" ref="A3:A21" si="3">MOD(ROW()-2,4)+1</f>
        <v>2</v>
      </c>
      <c r="B3" t="s">
        <v>13</v>
      </c>
      <c r="C3" s="1" t="str">
        <f t="shared" si="0"/>
        <v>Pados Lenke</v>
      </c>
      <c r="D3" s="1" t="str">
        <f t="shared" si="1"/>
        <v>Bem tér 3.</v>
      </c>
      <c r="E3" s="1">
        <f t="shared" si="2"/>
        <v>1611</v>
      </c>
    </row>
    <row r="4" spans="1:5" x14ac:dyDescent="0.2">
      <c r="A4">
        <f t="shared" si="3"/>
        <v>3</v>
      </c>
      <c r="B4" t="s">
        <v>12</v>
      </c>
      <c r="C4" s="1" t="str">
        <f t="shared" si="0"/>
        <v>Záhony</v>
      </c>
      <c r="D4" s="1">
        <f t="shared" si="1"/>
        <v>1611</v>
      </c>
      <c r="E4" s="1" t="str">
        <f t="shared" si="2"/>
        <v>Pados Lenke</v>
      </c>
    </row>
    <row r="5" spans="1:5" x14ac:dyDescent="0.2">
      <c r="A5">
        <f t="shared" si="3"/>
        <v>4</v>
      </c>
      <c r="B5">
        <v>1611</v>
      </c>
      <c r="C5" s="1" t="str">
        <f t="shared" si="0"/>
        <v>Fillér u. 78.</v>
      </c>
      <c r="D5" s="1" t="str">
        <f t="shared" si="1"/>
        <v>Pados Lenke</v>
      </c>
      <c r="E5" s="1" t="str">
        <f t="shared" si="2"/>
        <v>Záhony</v>
      </c>
    </row>
    <row r="6" spans="1:5" x14ac:dyDescent="0.2">
      <c r="A6">
        <f t="shared" si="3"/>
        <v>1</v>
      </c>
      <c r="B6" t="s">
        <v>11</v>
      </c>
      <c r="C6" s="1">
        <f t="shared" si="0"/>
        <v>2154</v>
      </c>
      <c r="D6" s="1" t="str">
        <f t="shared" si="1"/>
        <v>Záhony</v>
      </c>
      <c r="E6" s="1" t="str">
        <f t="shared" si="2"/>
        <v>Fillér u. 78.</v>
      </c>
    </row>
    <row r="7" spans="1:5" x14ac:dyDescent="0.2">
      <c r="A7">
        <f t="shared" si="3"/>
        <v>2</v>
      </c>
      <c r="B7" t="s">
        <v>10</v>
      </c>
      <c r="C7" s="1" t="str">
        <f t="shared" si="0"/>
        <v>Novák Fanni</v>
      </c>
      <c r="D7" s="1" t="str">
        <f t="shared" si="1"/>
        <v>Fillér u. 78.</v>
      </c>
      <c r="E7" s="1">
        <f t="shared" si="2"/>
        <v>2154</v>
      </c>
    </row>
    <row r="8" spans="1:5" x14ac:dyDescent="0.2">
      <c r="A8">
        <f t="shared" si="3"/>
        <v>3</v>
      </c>
      <c r="B8" t="s">
        <v>9</v>
      </c>
      <c r="C8" s="1" t="str">
        <f t="shared" si="0"/>
        <v>Csurgó</v>
      </c>
      <c r="D8" s="1">
        <f t="shared" si="1"/>
        <v>2154</v>
      </c>
      <c r="E8" s="1" t="str">
        <f t="shared" si="2"/>
        <v>Novák Fanni</v>
      </c>
    </row>
    <row r="9" spans="1:5" x14ac:dyDescent="0.2">
      <c r="A9">
        <f t="shared" si="3"/>
        <v>4</v>
      </c>
      <c r="B9">
        <v>2154</v>
      </c>
      <c r="C9" s="1" t="str">
        <f t="shared" si="0"/>
        <v>Alvinci u. 20.</v>
      </c>
      <c r="D9" s="1" t="str">
        <f t="shared" si="1"/>
        <v>Novák Fanni</v>
      </c>
      <c r="E9" s="1" t="str">
        <f t="shared" si="2"/>
        <v>Csurgó</v>
      </c>
    </row>
    <row r="10" spans="1:5" x14ac:dyDescent="0.2">
      <c r="A10">
        <f t="shared" si="3"/>
        <v>1</v>
      </c>
      <c r="B10" t="s">
        <v>8</v>
      </c>
      <c r="C10" s="1">
        <f t="shared" si="0"/>
        <v>7286</v>
      </c>
      <c r="D10" s="1" t="str">
        <f t="shared" si="1"/>
        <v>Csurgó</v>
      </c>
      <c r="E10" s="1" t="str">
        <f t="shared" si="2"/>
        <v>Alvinci u. 20.</v>
      </c>
    </row>
    <row r="11" spans="1:5" x14ac:dyDescent="0.2">
      <c r="A11">
        <f t="shared" si="3"/>
        <v>2</v>
      </c>
      <c r="B11" t="s">
        <v>7</v>
      </c>
      <c r="C11" s="1" t="str">
        <f t="shared" si="0"/>
        <v>Frank Tódor</v>
      </c>
      <c r="D11" s="1" t="str">
        <f t="shared" si="1"/>
        <v>Alvinci u. 20.</v>
      </c>
      <c r="E11" s="1">
        <f t="shared" si="2"/>
        <v>7286</v>
      </c>
    </row>
    <row r="12" spans="1:5" x14ac:dyDescent="0.2">
      <c r="A12">
        <f t="shared" si="3"/>
        <v>3</v>
      </c>
      <c r="B12" t="s">
        <v>6</v>
      </c>
      <c r="C12" s="1" t="str">
        <f t="shared" si="0"/>
        <v>Mohács</v>
      </c>
      <c r="D12" s="1">
        <f t="shared" si="1"/>
        <v>7286</v>
      </c>
      <c r="E12" s="1" t="str">
        <f t="shared" si="2"/>
        <v>Frank Tódor</v>
      </c>
    </row>
    <row r="13" spans="1:5" x14ac:dyDescent="0.2">
      <c r="A13">
        <f t="shared" si="3"/>
        <v>4</v>
      </c>
      <c r="B13">
        <v>7286</v>
      </c>
      <c r="C13" s="1" t="str">
        <f t="shared" si="0"/>
        <v>Török u. 14.</v>
      </c>
      <c r="D13" s="1" t="str">
        <f t="shared" si="1"/>
        <v>Frank Tódor</v>
      </c>
      <c r="E13" s="1" t="str">
        <f t="shared" si="2"/>
        <v>Mohács</v>
      </c>
    </row>
    <row r="14" spans="1:5" x14ac:dyDescent="0.2">
      <c r="A14">
        <f t="shared" si="3"/>
        <v>1</v>
      </c>
      <c r="B14" t="s">
        <v>5</v>
      </c>
      <c r="C14" s="1">
        <f t="shared" si="0"/>
        <v>2370</v>
      </c>
      <c r="D14" s="1" t="str">
        <f t="shared" si="1"/>
        <v>Mohács</v>
      </c>
      <c r="E14" s="1" t="str">
        <f t="shared" si="2"/>
        <v>Török u. 14.</v>
      </c>
    </row>
    <row r="15" spans="1:5" x14ac:dyDescent="0.2">
      <c r="A15">
        <f t="shared" si="3"/>
        <v>2</v>
      </c>
      <c r="B15" t="s">
        <v>4</v>
      </c>
      <c r="C15" s="1" t="str">
        <f t="shared" si="0"/>
        <v>Gönci Donát</v>
      </c>
      <c r="D15" s="1" t="str">
        <f t="shared" si="1"/>
        <v>Török u. 14.</v>
      </c>
      <c r="E15" s="1">
        <f t="shared" si="2"/>
        <v>2370</v>
      </c>
    </row>
    <row r="16" spans="1:5" x14ac:dyDescent="0.2">
      <c r="A16">
        <f t="shared" si="3"/>
        <v>3</v>
      </c>
      <c r="B16" t="s">
        <v>3</v>
      </c>
      <c r="C16" s="1" t="str">
        <f t="shared" si="0"/>
        <v>Pásztó</v>
      </c>
      <c r="D16" s="1">
        <f t="shared" si="1"/>
        <v>2370</v>
      </c>
      <c r="E16" s="1" t="str">
        <f t="shared" si="2"/>
        <v>Gönci Donát</v>
      </c>
    </row>
    <row r="17" spans="1:5" x14ac:dyDescent="0.2">
      <c r="A17">
        <f t="shared" si="3"/>
        <v>4</v>
      </c>
      <c r="B17">
        <v>2370</v>
      </c>
      <c r="C17" s="1" t="str">
        <f t="shared" si="0"/>
        <v>Bogár út 14</v>
      </c>
      <c r="D17" s="1" t="str">
        <f t="shared" si="1"/>
        <v>Gönci Donát</v>
      </c>
      <c r="E17" s="1" t="str">
        <f t="shared" si="2"/>
        <v>Pásztó</v>
      </c>
    </row>
    <row r="18" spans="1:5" x14ac:dyDescent="0.2">
      <c r="A18">
        <f t="shared" si="3"/>
        <v>1</v>
      </c>
      <c r="B18" t="s">
        <v>2</v>
      </c>
      <c r="C18" s="1">
        <f t="shared" si="0"/>
        <v>7916</v>
      </c>
      <c r="D18" s="1" t="str">
        <f t="shared" si="1"/>
        <v>Pásztó</v>
      </c>
      <c r="E18" s="1" t="str">
        <f t="shared" si="2"/>
        <v>Bogár út 14</v>
      </c>
    </row>
    <row r="19" spans="1:5" x14ac:dyDescent="0.2">
      <c r="A19">
        <f t="shared" si="3"/>
        <v>2</v>
      </c>
      <c r="B19" t="s">
        <v>1</v>
      </c>
      <c r="C19" s="1">
        <f t="shared" si="0"/>
        <v>0</v>
      </c>
      <c r="D19" s="1" t="str">
        <f t="shared" si="1"/>
        <v>Bogár út 14</v>
      </c>
      <c r="E19" s="1">
        <f t="shared" si="2"/>
        <v>7916</v>
      </c>
    </row>
    <row r="20" spans="1:5" x14ac:dyDescent="0.2">
      <c r="A20">
        <f t="shared" si="3"/>
        <v>3</v>
      </c>
      <c r="B20" t="s">
        <v>0</v>
      </c>
      <c r="C20" s="1">
        <f t="shared" si="0"/>
        <v>0</v>
      </c>
      <c r="D20" s="1">
        <f t="shared" si="1"/>
        <v>7916</v>
      </c>
      <c r="E20" s="1">
        <f t="shared" si="2"/>
        <v>0</v>
      </c>
    </row>
    <row r="21" spans="1:5" x14ac:dyDescent="0.2">
      <c r="A21">
        <f t="shared" si="3"/>
        <v>4</v>
      </c>
      <c r="B21">
        <v>7916</v>
      </c>
      <c r="C21" s="1">
        <f t="shared" si="0"/>
        <v>0</v>
      </c>
      <c r="D21" s="1">
        <f t="shared" si="1"/>
        <v>0</v>
      </c>
      <c r="E21" s="1">
        <f t="shared" si="2"/>
        <v>0</v>
      </c>
    </row>
  </sheetData>
  <conditionalFormatting sqref="B3">
    <cfRule type="expression" dxfId="4" priority="1">
      <formula>MOD(#REF!,2)=0</formula>
    </cfRule>
  </conditionalFormatting>
  <conditionalFormatting sqref="B7">
    <cfRule type="expression" dxfId="3" priority="2">
      <formula>MOD(#REF!,2)=0</formula>
    </cfRule>
  </conditionalFormatting>
  <conditionalFormatting sqref="B11">
    <cfRule type="expression" dxfId="2" priority="3">
      <formula>MOD(#REF!,2)=0</formula>
    </cfRule>
  </conditionalFormatting>
  <conditionalFormatting sqref="B15">
    <cfRule type="expression" dxfId="1" priority="4">
      <formula>MOD(#REF!,2)=0</formula>
    </cfRule>
  </conditionalFormatting>
  <conditionalFormatting sqref="B19">
    <cfRule type="expression" dxfId="0" priority="5">
      <formula>MOD(#REF!,2)=0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1A47-9217-4F0D-B625-DF98355CA0E6}">
  <dimension ref="A1:G7"/>
  <sheetViews>
    <sheetView workbookViewId="0">
      <selection activeCell="D2" sqref="D2"/>
    </sheetView>
  </sheetViews>
  <sheetFormatPr defaultRowHeight="12" x14ac:dyDescent="0.2"/>
  <cols>
    <col min="1" max="1" width="16.83203125" style="4" customWidth="1"/>
    <col min="2" max="2" width="16.83203125" style="7" customWidth="1"/>
    <col min="3" max="7" width="9.33203125" style="4" customWidth="1"/>
    <col min="8" max="16384" width="9.33203125" style="4"/>
  </cols>
  <sheetData>
    <row r="1" spans="1:7" x14ac:dyDescent="0.2">
      <c r="A1" s="3" t="s">
        <v>23</v>
      </c>
      <c r="B1" s="8" t="s">
        <v>18</v>
      </c>
      <c r="C1" s="3" t="s">
        <v>20</v>
      </c>
      <c r="D1" s="3" t="s">
        <v>24</v>
      </c>
      <c r="E1" s="3" t="s">
        <v>25</v>
      </c>
      <c r="F1" s="3" t="s">
        <v>26</v>
      </c>
      <c r="G1" s="3" t="s">
        <v>27</v>
      </c>
    </row>
    <row r="2" spans="1:7" x14ac:dyDescent="0.2">
      <c r="A2" s="5">
        <v>5997953114111</v>
      </c>
      <c r="B2" s="6" t="s">
        <v>31</v>
      </c>
      <c r="C2" s="10">
        <v>700</v>
      </c>
      <c r="D2" s="10">
        <f>$C2 * VLOOKUP( $A2, készlet!$A$1:$E$7, COLUMN()-2 )</f>
        <v>18200</v>
      </c>
      <c r="E2" s="10">
        <f>$C2*VLOOKUP($A2,készlet!$A$1:$E$7,COLUMN()-2)</f>
        <v>30100</v>
      </c>
      <c r="F2" s="10">
        <f>$C2*VLOOKUP($A2,készlet!$A$1:$E$7,COLUMN()-2)</f>
        <v>35000</v>
      </c>
      <c r="G2" s="10">
        <f>$C2*VLOOKUP($A2,készlet!$A$1:$E$7,COLUMN()-2)</f>
        <v>33600</v>
      </c>
    </row>
    <row r="3" spans="1:7" x14ac:dyDescent="0.2">
      <c r="A3" s="5">
        <v>5998715208253</v>
      </c>
      <c r="B3" s="6" t="s">
        <v>22</v>
      </c>
      <c r="C3" s="10">
        <v>750</v>
      </c>
      <c r="D3" s="10">
        <f>$C3*VLOOKUP($A3,készlet!$A$1:$E$7,COLUMN()-2)</f>
        <v>18750</v>
      </c>
      <c r="E3" s="10">
        <f>$C3*VLOOKUP($A3,készlet!$A$1:$E$7,COLUMN()-2)</f>
        <v>27000</v>
      </c>
      <c r="F3" s="10">
        <f>$C3*VLOOKUP($A3,készlet!$A$1:$E$7,COLUMN()-2)</f>
        <v>25500</v>
      </c>
      <c r="G3" s="10">
        <f>$C3*VLOOKUP($A3,készlet!$A$1:$E$7,COLUMN()-2)</f>
        <v>26250</v>
      </c>
    </row>
    <row r="4" spans="1:7" x14ac:dyDescent="0.2">
      <c r="A4" s="5">
        <v>3254562992670</v>
      </c>
      <c r="B4" s="6" t="s">
        <v>28</v>
      </c>
      <c r="C4" s="10">
        <v>970</v>
      </c>
      <c r="D4" s="10">
        <f>$C4*VLOOKUP($A4,készlet!$A$1:$E$7,COLUMN()-2)</f>
        <v>40740</v>
      </c>
      <c r="E4" s="10">
        <f>$C4*VLOOKUP($A4,készlet!$A$1:$E$7,COLUMN()-2)</f>
        <v>25220</v>
      </c>
      <c r="F4" s="10">
        <f>$C4*VLOOKUP($A4,készlet!$A$1:$E$7,COLUMN()-2)</f>
        <v>44620</v>
      </c>
      <c r="G4" s="10">
        <f>$C4*VLOOKUP($A4,készlet!$A$1:$E$7,COLUMN()-2)</f>
        <v>25220</v>
      </c>
    </row>
    <row r="5" spans="1:7" x14ac:dyDescent="0.2">
      <c r="A5" s="5">
        <v>5400329963799</v>
      </c>
      <c r="B5" s="6" t="s">
        <v>21</v>
      </c>
      <c r="C5" s="10">
        <v>830</v>
      </c>
      <c r="D5" s="10">
        <f>$C5*VLOOKUP($A5,készlet!$A$1:$E$7,COLUMN()-2)</f>
        <v>34860</v>
      </c>
      <c r="E5" s="10">
        <f>$C5*VLOOKUP($A5,készlet!$A$1:$E$7,COLUMN()-2)</f>
        <v>21580</v>
      </c>
      <c r="F5" s="10">
        <f>$C5*VLOOKUP($A5,készlet!$A$1:$E$7,COLUMN()-2)</f>
        <v>38180</v>
      </c>
      <c r="G5" s="10">
        <f>$C5*VLOOKUP($A5,készlet!$A$1:$E$7,COLUMN()-2)</f>
        <v>21580</v>
      </c>
    </row>
    <row r="6" spans="1:7" x14ac:dyDescent="0.2">
      <c r="A6" s="5">
        <v>3512042239906</v>
      </c>
      <c r="B6" s="6" t="s">
        <v>30</v>
      </c>
      <c r="C6" s="10">
        <v>640</v>
      </c>
      <c r="D6" s="10">
        <f>$C6*VLOOKUP($A6,készlet!$A$1:$E$7,COLUMN()-2)</f>
        <v>26880</v>
      </c>
      <c r="E6" s="10">
        <f>$C6*VLOOKUP($A6,készlet!$A$1:$E$7,COLUMN()-2)</f>
        <v>16640</v>
      </c>
      <c r="F6" s="10">
        <f>$C6*VLOOKUP($A6,készlet!$A$1:$E$7,COLUMN()-2)</f>
        <v>29440</v>
      </c>
      <c r="G6" s="10">
        <f>$C6*VLOOKUP($A6,készlet!$A$1:$E$7,COLUMN()-2)</f>
        <v>16640</v>
      </c>
    </row>
    <row r="7" spans="1:7" x14ac:dyDescent="0.2">
      <c r="A7" s="5">
        <v>4008153840609</v>
      </c>
      <c r="B7" s="6" t="s">
        <v>29</v>
      </c>
      <c r="C7" s="10">
        <v>690</v>
      </c>
      <c r="D7" s="10">
        <f>$C7*VLOOKUP($A7,készlet!$A$1:$E$7,COLUMN()-2)</f>
        <v>28980</v>
      </c>
      <c r="E7" s="10">
        <f>$C7*VLOOKUP($A7,készlet!$A$1:$E$7,COLUMN()-2)</f>
        <v>17940</v>
      </c>
      <c r="F7" s="10">
        <f>$C7*VLOOKUP($A7,készlet!$A$1:$E$7,COLUMN()-2)</f>
        <v>31740</v>
      </c>
      <c r="G7" s="10">
        <f>$C7*VLOOKUP($A7,készlet!$A$1:$E$7,COLUMN()-2)</f>
        <v>17940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903C-55B6-4723-9333-7B1970AC0F36}">
  <dimension ref="A1:E7"/>
  <sheetViews>
    <sheetView workbookViewId="0">
      <selection activeCell="J17" sqref="J17"/>
    </sheetView>
  </sheetViews>
  <sheetFormatPr defaultRowHeight="12" x14ac:dyDescent="0.2"/>
  <cols>
    <col min="1" max="1" width="16.83203125" customWidth="1"/>
  </cols>
  <sheetData>
    <row r="1" spans="1:5" x14ac:dyDescent="0.2">
      <c r="A1" s="3" t="s">
        <v>23</v>
      </c>
      <c r="B1" s="3" t="s">
        <v>24</v>
      </c>
      <c r="C1" s="3" t="s">
        <v>25</v>
      </c>
      <c r="D1" s="3" t="s">
        <v>26</v>
      </c>
      <c r="E1" s="3" t="s">
        <v>27</v>
      </c>
    </row>
    <row r="2" spans="1:5" x14ac:dyDescent="0.2">
      <c r="A2" s="5">
        <v>3254562992670</v>
      </c>
      <c r="B2" s="9">
        <v>42</v>
      </c>
      <c r="C2" s="9">
        <v>26</v>
      </c>
      <c r="D2" s="9">
        <v>46</v>
      </c>
      <c r="E2" s="9">
        <v>26</v>
      </c>
    </row>
    <row r="3" spans="1:5" x14ac:dyDescent="0.2">
      <c r="A3" s="5">
        <v>5997953114111</v>
      </c>
      <c r="B3" s="9">
        <v>26</v>
      </c>
      <c r="C3" s="9">
        <v>43</v>
      </c>
      <c r="D3" s="9">
        <v>50</v>
      </c>
      <c r="E3" s="9">
        <v>48</v>
      </c>
    </row>
    <row r="4" spans="1:5" x14ac:dyDescent="0.2">
      <c r="A4" s="5">
        <v>5998715208253</v>
      </c>
      <c r="B4" s="9">
        <v>25</v>
      </c>
      <c r="C4" s="9">
        <v>36</v>
      </c>
      <c r="D4" s="9">
        <v>34</v>
      </c>
      <c r="E4" s="9">
        <v>35</v>
      </c>
    </row>
    <row r="5" spans="1:5" x14ac:dyDescent="0.2">
      <c r="A5" s="5">
        <v>5400329963799</v>
      </c>
      <c r="B5" s="9">
        <v>34</v>
      </c>
      <c r="C5" s="9">
        <v>50</v>
      </c>
      <c r="D5" s="9">
        <v>28</v>
      </c>
      <c r="E5" s="9">
        <v>41</v>
      </c>
    </row>
    <row r="6" spans="1:5" x14ac:dyDescent="0.2">
      <c r="A6" s="5">
        <v>3512042239906</v>
      </c>
      <c r="B6" s="9">
        <v>31</v>
      </c>
      <c r="C6" s="9">
        <v>43</v>
      </c>
      <c r="D6" s="9">
        <v>29</v>
      </c>
      <c r="E6" s="9">
        <v>48</v>
      </c>
    </row>
    <row r="7" spans="1:5" x14ac:dyDescent="0.2">
      <c r="A7" s="5">
        <v>4008153840609</v>
      </c>
      <c r="B7" s="9">
        <v>44</v>
      </c>
      <c r="C7" s="9">
        <v>43</v>
      </c>
      <c r="D7" s="9">
        <v>30</v>
      </c>
      <c r="E7" s="9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CCB47-3BDE-461B-A29D-C54C95687798}">
  <dimension ref="A1:I10"/>
  <sheetViews>
    <sheetView workbookViewId="0">
      <selection activeCell="M27" sqref="M27"/>
    </sheetView>
  </sheetViews>
  <sheetFormatPr defaultRowHeight="12" x14ac:dyDescent="0.2"/>
  <sheetData>
    <row r="1" spans="1:9" x14ac:dyDescent="0.2">
      <c r="A1" s="11"/>
      <c r="B1" s="11"/>
      <c r="C1" s="11"/>
      <c r="D1" s="11"/>
      <c r="E1" s="11"/>
      <c r="F1" s="11"/>
      <c r="G1" s="11"/>
      <c r="H1" s="11"/>
      <c r="I1" s="11"/>
    </row>
    <row r="2" spans="1:9" x14ac:dyDescent="0.2">
      <c r="A2" s="11"/>
      <c r="B2" s="12"/>
      <c r="C2" s="17" t="s">
        <v>38</v>
      </c>
      <c r="D2" s="17" t="s">
        <v>39</v>
      </c>
      <c r="E2" s="17" t="s">
        <v>40</v>
      </c>
      <c r="F2" s="17" t="s">
        <v>41</v>
      </c>
      <c r="G2" s="17" t="s">
        <v>37</v>
      </c>
      <c r="H2" s="17" t="s">
        <v>36</v>
      </c>
      <c r="I2" s="11"/>
    </row>
    <row r="3" spans="1:9" x14ac:dyDescent="0.2">
      <c r="A3" s="11"/>
      <c r="B3" s="13" t="s">
        <v>32</v>
      </c>
      <c r="C3" s="14">
        <v>75</v>
      </c>
      <c r="D3" s="15">
        <v>51</v>
      </c>
      <c r="E3" s="15">
        <v>96</v>
      </c>
      <c r="F3" s="15">
        <v>96</v>
      </c>
      <c r="G3" s="15">
        <v>46</v>
      </c>
      <c r="H3" s="15">
        <v>42</v>
      </c>
      <c r="I3" s="11"/>
    </row>
    <row r="4" spans="1:9" x14ac:dyDescent="0.2">
      <c r="A4" s="11"/>
      <c r="B4" s="13" t="s">
        <v>33</v>
      </c>
      <c r="C4" s="16">
        <v>88</v>
      </c>
      <c r="D4" s="13">
        <v>41</v>
      </c>
      <c r="E4" s="13">
        <v>47</v>
      </c>
      <c r="F4" s="13">
        <v>27</v>
      </c>
      <c r="G4" s="13">
        <v>16</v>
      </c>
      <c r="H4" s="13">
        <v>39</v>
      </c>
      <c r="I4" s="11"/>
    </row>
    <row r="5" spans="1:9" x14ac:dyDescent="0.2">
      <c r="A5" s="11"/>
      <c r="B5" s="13" t="s">
        <v>13</v>
      </c>
      <c r="C5" s="16">
        <v>88</v>
      </c>
      <c r="D5" s="13">
        <v>97</v>
      </c>
      <c r="E5" s="13">
        <v>36</v>
      </c>
      <c r="F5" s="13">
        <v>64</v>
      </c>
      <c r="G5" s="13">
        <v>57</v>
      </c>
      <c r="H5" s="13">
        <v>11</v>
      </c>
      <c r="I5" s="11"/>
    </row>
    <row r="6" spans="1:9" x14ac:dyDescent="0.2">
      <c r="A6" s="11"/>
      <c r="B6" s="13" t="s">
        <v>4</v>
      </c>
      <c r="C6" s="16"/>
      <c r="D6" s="13">
        <v>43</v>
      </c>
      <c r="E6" s="13">
        <v>10</v>
      </c>
      <c r="F6" s="13">
        <v>84</v>
      </c>
      <c r="G6" s="13">
        <v>36</v>
      </c>
      <c r="H6" s="13">
        <v>46</v>
      </c>
      <c r="I6" s="11"/>
    </row>
    <row r="7" spans="1:9" x14ac:dyDescent="0.2">
      <c r="A7" s="11"/>
      <c r="B7" s="13" t="s">
        <v>34</v>
      </c>
      <c r="C7" s="16"/>
      <c r="D7" s="13">
        <v>89</v>
      </c>
      <c r="E7" s="13">
        <v>62</v>
      </c>
      <c r="F7" s="13">
        <v>13</v>
      </c>
      <c r="G7" s="13">
        <v>19</v>
      </c>
      <c r="H7" s="13">
        <v>21</v>
      </c>
      <c r="I7" s="11"/>
    </row>
    <row r="8" spans="1:9" x14ac:dyDescent="0.2">
      <c r="A8" s="11"/>
      <c r="B8" s="13" t="s">
        <v>35</v>
      </c>
      <c r="C8" s="16"/>
      <c r="D8" s="13">
        <v>14</v>
      </c>
      <c r="E8" s="13">
        <v>75</v>
      </c>
      <c r="F8" s="13">
        <v>55</v>
      </c>
      <c r="G8" s="13">
        <v>93</v>
      </c>
      <c r="H8" s="13">
        <v>72</v>
      </c>
      <c r="I8" s="11"/>
    </row>
    <row r="9" spans="1:9" x14ac:dyDescent="0.2">
      <c r="A9" s="11"/>
      <c r="B9" s="13" t="s">
        <v>7</v>
      </c>
      <c r="C9" s="16"/>
      <c r="D9" s="13"/>
      <c r="E9" s="13"/>
      <c r="F9" s="13">
        <v>15</v>
      </c>
      <c r="G9" s="13">
        <v>84</v>
      </c>
      <c r="H9" s="13">
        <v>33</v>
      </c>
      <c r="I9" s="11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A</vt:lpstr>
      <vt:lpstr>B</vt:lpstr>
      <vt:lpstr>készlet</vt:lpstr>
      <vt:lpstr>C</vt:lpstr>
      <vt:lpstr>hónapok</vt:lpstr>
      <vt:lpstr>városok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2021-10-08T15:01:56Z</dcterms:created>
  <dcterms:modified xsi:type="dcterms:W3CDTF">2021-10-18T18:34:23Z</dcterms:modified>
</cp:coreProperties>
</file>