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osszeadas-az-excelben-csoportok\"/>
    </mc:Choice>
  </mc:AlternateContent>
  <xr:revisionPtr revIDLastSave="0" documentId="8_{925BD4E0-14CF-48DC-9B2A-03358DE86270}" xr6:coauthVersionLast="45" xr6:coauthVersionMax="45" xr10:uidLastSave="{00000000-0000-0000-0000-000000000000}"/>
  <bookViews>
    <workbookView xWindow="-120" yWindow="-120" windowWidth="19440" windowHeight="14190" xr2:uid="{2DD18148-8E15-4C3F-8E27-47EB67B4A3DB}"/>
  </bookViews>
  <sheets>
    <sheet name="A" sheetId="11" r:id="rId1"/>
    <sheet name="B" sheetId="29" r:id="rId2"/>
    <sheet name="C" sheetId="20" r:id="rId3"/>
    <sheet name="D" sheetId="26" r:id="rId4"/>
    <sheet name="E" sheetId="27" r:id="rId5"/>
  </sheets>
  <definedNames>
    <definedName name="dátum">D!$E$2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7" l="1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2" i="27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2" i="27"/>
  <c r="E2" i="26"/>
  <c r="B13" i="26"/>
  <c r="B12" i="26"/>
  <c r="B11" i="26"/>
  <c r="B10" i="26"/>
  <c r="B8" i="26"/>
  <c r="B7" i="26"/>
  <c r="B1" i="26"/>
  <c r="B9" i="26" l="1"/>
  <c r="B14" i="26"/>
  <c r="B6" i="26"/>
  <c r="B5" i="26"/>
  <c r="B4" i="26"/>
  <c r="B3" i="26"/>
  <c r="B2" i="26"/>
</calcChain>
</file>

<file path=xl/sharedStrings.xml><?xml version="1.0" encoding="utf-8"?>
<sst xmlns="http://schemas.openxmlformats.org/spreadsheetml/2006/main" count="90" uniqueCount="28">
  <si>
    <t>darab</t>
  </si>
  <si>
    <t>dátum</t>
  </si>
  <si>
    <t>alakzat</t>
  </si>
  <si>
    <t>anyag</t>
  </si>
  <si>
    <t>négyzet</t>
  </si>
  <si>
    <t>kör</t>
  </si>
  <si>
    <t>ellipszis</t>
  </si>
  <si>
    <t>papír</t>
  </si>
  <si>
    <t>fém</t>
  </si>
  <si>
    <t>üveg</t>
  </si>
  <si>
    <t>előleg</t>
  </si>
  <si>
    <t>év index</t>
  </si>
  <si>
    <t>félév index</t>
  </si>
  <si>
    <t>félév név</t>
  </si>
  <si>
    <t>negyedév index</t>
  </si>
  <si>
    <t>negyedév név</t>
  </si>
  <si>
    <t>hónap index</t>
  </si>
  <si>
    <t>hónap név</t>
  </si>
  <si>
    <t>hónap név rövidítve</t>
  </si>
  <si>
    <t>hét index</t>
  </si>
  <si>
    <t>az év napjai index</t>
  </si>
  <si>
    <t>a hónap napjai index</t>
  </si>
  <si>
    <t>a hét napjai index</t>
  </si>
  <si>
    <t>nap név</t>
  </si>
  <si>
    <t>nap név rövidítve</t>
  </si>
  <si>
    <t>bevétel</t>
  </si>
  <si>
    <t>évek</t>
  </si>
  <si>
    <t>negyedévek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</si>
</sst>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yyyy\-mm\-dd"/>
    <numFmt numFmtId="166" formatCode="dddd"/>
  </numFmts>
  <fonts count="2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14" fontId="0" fillId="0" borderId="0" xfId="0" applyNumberFormat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Alignment="1">
      <alignment horizontal="right"/>
    </xf>
    <xf numFmtId="1" fontId="0" fillId="0" borderId="0" xfId="0" applyNumberFormat="1"/>
    <xf numFmtId="166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6C51-1B61-41DA-8503-3BE00CE3F225}">
  <dimension ref="A1:D13"/>
  <sheetViews>
    <sheetView tabSelected="1" workbookViewId="0">
      <selection activeCell="I9" sqref="I9"/>
    </sheetView>
  </sheetViews>
  <sheetFormatPr defaultRowHeight="12" x14ac:dyDescent="0.2"/>
  <cols>
    <col min="1" max="2" width="9.33203125" style="6"/>
    <col min="3" max="3" width="10.5" style="6" bestFit="1" customWidth="1"/>
    <col min="4" max="16384" width="9.33203125" style="6"/>
  </cols>
  <sheetData>
    <row r="1" spans="1:4" x14ac:dyDescent="0.2">
      <c r="A1" s="5" t="s">
        <v>2</v>
      </c>
      <c r="B1" s="5" t="s">
        <v>3</v>
      </c>
      <c r="C1" s="5" t="s">
        <v>1</v>
      </c>
      <c r="D1" s="5" t="s">
        <v>0</v>
      </c>
    </row>
    <row r="2" spans="1:4" x14ac:dyDescent="0.2">
      <c r="A2" s="6" t="s">
        <v>5</v>
      </c>
      <c r="B2" s="6" t="s">
        <v>7</v>
      </c>
      <c r="C2" s="7">
        <v>44057</v>
      </c>
      <c r="D2" s="6">
        <v>6</v>
      </c>
    </row>
    <row r="3" spans="1:4" x14ac:dyDescent="0.2">
      <c r="A3" s="6" t="s">
        <v>5</v>
      </c>
      <c r="B3" s="6" t="s">
        <v>9</v>
      </c>
      <c r="C3" s="7">
        <v>44062</v>
      </c>
      <c r="D3" s="6">
        <v>2</v>
      </c>
    </row>
    <row r="4" spans="1:4" x14ac:dyDescent="0.2">
      <c r="A4" s="6" t="s">
        <v>4</v>
      </c>
      <c r="B4" s="6" t="s">
        <v>8</v>
      </c>
      <c r="C4" s="7">
        <v>44063</v>
      </c>
      <c r="D4" s="6">
        <v>5</v>
      </c>
    </row>
    <row r="5" spans="1:4" x14ac:dyDescent="0.2">
      <c r="A5" s="6" t="s">
        <v>6</v>
      </c>
      <c r="B5" s="6" t="s">
        <v>8</v>
      </c>
      <c r="C5" s="7">
        <v>44068</v>
      </c>
      <c r="D5" s="6">
        <v>5</v>
      </c>
    </row>
    <row r="6" spans="1:4" x14ac:dyDescent="0.2">
      <c r="A6" s="6" t="s">
        <v>5</v>
      </c>
      <c r="B6" s="6" t="s">
        <v>9</v>
      </c>
      <c r="C6" s="7">
        <v>44073</v>
      </c>
      <c r="D6" s="6">
        <v>7</v>
      </c>
    </row>
    <row r="7" spans="1:4" x14ac:dyDescent="0.2">
      <c r="A7" s="6" t="s">
        <v>6</v>
      </c>
      <c r="B7" s="6" t="s">
        <v>7</v>
      </c>
      <c r="C7" s="7">
        <v>44077</v>
      </c>
      <c r="D7" s="6">
        <v>9</v>
      </c>
    </row>
    <row r="8" spans="1:4" x14ac:dyDescent="0.2">
      <c r="A8" s="6" t="s">
        <v>4</v>
      </c>
      <c r="B8" s="6" t="s">
        <v>9</v>
      </c>
      <c r="C8" s="7">
        <v>44078</v>
      </c>
      <c r="D8" s="6">
        <v>5</v>
      </c>
    </row>
    <row r="9" spans="1:4" x14ac:dyDescent="0.2">
      <c r="A9" s="6" t="s">
        <v>4</v>
      </c>
      <c r="B9" s="6" t="s">
        <v>9</v>
      </c>
      <c r="C9" s="7">
        <v>44083</v>
      </c>
      <c r="D9" s="6">
        <v>4</v>
      </c>
    </row>
    <row r="10" spans="1:4" x14ac:dyDescent="0.2">
      <c r="A10" s="6" t="s">
        <v>4</v>
      </c>
      <c r="B10" s="6" t="s">
        <v>8</v>
      </c>
      <c r="C10" s="7">
        <v>44087</v>
      </c>
      <c r="D10" s="6">
        <v>6</v>
      </c>
    </row>
    <row r="11" spans="1:4" x14ac:dyDescent="0.2">
      <c r="A11" s="6" t="s">
        <v>5</v>
      </c>
      <c r="B11" s="6" t="s">
        <v>7</v>
      </c>
      <c r="C11" s="7">
        <v>44089</v>
      </c>
      <c r="D11" s="6">
        <v>5</v>
      </c>
    </row>
    <row r="12" spans="1:4" x14ac:dyDescent="0.2">
      <c r="A12" s="6" t="s">
        <v>6</v>
      </c>
      <c r="B12" s="6" t="s">
        <v>8</v>
      </c>
      <c r="C12" s="7">
        <v>44092</v>
      </c>
      <c r="D12" s="6">
        <v>5</v>
      </c>
    </row>
    <row r="13" spans="1:4" x14ac:dyDescent="0.2">
      <c r="A13" s="6" t="s">
        <v>6</v>
      </c>
      <c r="B13" s="6" t="s">
        <v>7</v>
      </c>
      <c r="C13" s="7">
        <v>44097</v>
      </c>
      <c r="D13" s="6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4666-D84C-4DDC-A3C0-BB6C51A3584A}">
  <dimension ref="A1:D13"/>
  <sheetViews>
    <sheetView workbookViewId="0">
      <selection activeCell="I9" sqref="I9"/>
    </sheetView>
  </sheetViews>
  <sheetFormatPr defaultRowHeight="12" x14ac:dyDescent="0.2"/>
  <cols>
    <col min="1" max="2" width="9.33203125" style="6"/>
    <col min="3" max="3" width="10.5" style="6" bestFit="1" customWidth="1"/>
    <col min="4" max="16384" width="9.33203125" style="6"/>
  </cols>
  <sheetData>
    <row r="1" spans="1:4" x14ac:dyDescent="0.2">
      <c r="A1" s="5" t="s">
        <v>2</v>
      </c>
      <c r="B1" s="5" t="s">
        <v>3</v>
      </c>
      <c r="C1" s="5" t="s">
        <v>1</v>
      </c>
      <c r="D1" s="5" t="s">
        <v>0</v>
      </c>
    </row>
    <row r="2" spans="1:4" x14ac:dyDescent="0.2">
      <c r="A2" s="6" t="s">
        <v>5</v>
      </c>
      <c r="B2" s="6" t="s">
        <v>7</v>
      </c>
      <c r="C2" s="7">
        <v>44057</v>
      </c>
      <c r="D2" s="6">
        <v>6</v>
      </c>
    </row>
    <row r="3" spans="1:4" x14ac:dyDescent="0.2">
      <c r="A3" s="6" t="s">
        <v>5</v>
      </c>
      <c r="B3" s="6" t="s">
        <v>9</v>
      </c>
      <c r="C3" s="7">
        <v>44062</v>
      </c>
      <c r="D3" s="6">
        <v>2</v>
      </c>
    </row>
    <row r="4" spans="1:4" x14ac:dyDescent="0.2">
      <c r="A4" s="6" t="s">
        <v>4</v>
      </c>
      <c r="B4" s="6" t="s">
        <v>8</v>
      </c>
      <c r="C4" s="7">
        <v>44063</v>
      </c>
      <c r="D4" s="6">
        <v>5</v>
      </c>
    </row>
    <row r="5" spans="1:4" x14ac:dyDescent="0.2">
      <c r="A5" s="6" t="s">
        <v>6</v>
      </c>
      <c r="B5" s="6" t="s">
        <v>8</v>
      </c>
      <c r="C5" s="7">
        <v>44068</v>
      </c>
      <c r="D5" s="6">
        <v>5</v>
      </c>
    </row>
    <row r="6" spans="1:4" x14ac:dyDescent="0.2">
      <c r="A6" s="6" t="s">
        <v>5</v>
      </c>
      <c r="B6" s="6" t="s">
        <v>9</v>
      </c>
      <c r="C6" s="7">
        <v>44073</v>
      </c>
      <c r="D6" s="6">
        <v>7</v>
      </c>
    </row>
    <row r="7" spans="1:4" x14ac:dyDescent="0.2">
      <c r="A7" s="6" t="s">
        <v>6</v>
      </c>
      <c r="B7" s="6" t="s">
        <v>7</v>
      </c>
      <c r="C7" s="7">
        <v>44077</v>
      </c>
      <c r="D7" s="6">
        <v>9</v>
      </c>
    </row>
    <row r="8" spans="1:4" x14ac:dyDescent="0.2">
      <c r="A8" s="6" t="s">
        <v>4</v>
      </c>
      <c r="B8" s="6" t="s">
        <v>9</v>
      </c>
      <c r="C8" s="7">
        <v>44078</v>
      </c>
      <c r="D8" s="6">
        <v>5</v>
      </c>
    </row>
    <row r="9" spans="1:4" x14ac:dyDescent="0.2">
      <c r="A9" s="6" t="s">
        <v>4</v>
      </c>
      <c r="B9" s="6" t="s">
        <v>9</v>
      </c>
      <c r="C9" s="7">
        <v>44083</v>
      </c>
      <c r="D9" s="6">
        <v>4</v>
      </c>
    </row>
    <row r="10" spans="1:4" x14ac:dyDescent="0.2">
      <c r="A10" s="6" t="s">
        <v>4</v>
      </c>
      <c r="B10" s="6" t="s">
        <v>8</v>
      </c>
      <c r="C10" s="7">
        <v>44087</v>
      </c>
      <c r="D10" s="6">
        <v>6</v>
      </c>
    </row>
    <row r="11" spans="1:4" x14ac:dyDescent="0.2">
      <c r="A11" s="6" t="s">
        <v>5</v>
      </c>
      <c r="B11" s="6" t="s">
        <v>7</v>
      </c>
      <c r="C11" s="7">
        <v>44089</v>
      </c>
      <c r="D11" s="6">
        <v>5</v>
      </c>
    </row>
    <row r="12" spans="1:4" x14ac:dyDescent="0.2">
      <c r="A12" s="6" t="s">
        <v>6</v>
      </c>
      <c r="B12" s="6" t="s">
        <v>8</v>
      </c>
      <c r="C12" s="7">
        <v>44092</v>
      </c>
      <c r="D12" s="6">
        <v>5</v>
      </c>
    </row>
    <row r="13" spans="1:4" x14ac:dyDescent="0.2">
      <c r="A13" s="6" t="s">
        <v>6</v>
      </c>
      <c r="B13" s="6" t="s">
        <v>7</v>
      </c>
      <c r="C13" s="7">
        <v>44097</v>
      </c>
      <c r="D13" s="6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1BFE-9B77-4912-B32C-590721F6B50C}">
  <dimension ref="A1:D13"/>
  <sheetViews>
    <sheetView workbookViewId="0">
      <selection activeCell="H26" sqref="H26"/>
    </sheetView>
  </sheetViews>
  <sheetFormatPr defaultRowHeight="12" x14ac:dyDescent="0.2"/>
  <cols>
    <col min="1" max="1" width="9.33203125" style="6"/>
    <col min="2" max="2" width="10.5" style="6" bestFit="1" customWidth="1"/>
    <col min="3" max="16384" width="9.33203125" style="6"/>
  </cols>
  <sheetData>
    <row r="1" spans="1:4" x14ac:dyDescent="0.2">
      <c r="A1" s="5" t="s">
        <v>2</v>
      </c>
      <c r="B1" s="5" t="s">
        <v>1</v>
      </c>
      <c r="C1" s="5" t="s">
        <v>0</v>
      </c>
      <c r="D1" s="5" t="s">
        <v>10</v>
      </c>
    </row>
    <row r="2" spans="1:4" x14ac:dyDescent="0.2">
      <c r="A2" s="6" t="s">
        <v>5</v>
      </c>
      <c r="B2" s="7">
        <v>44057</v>
      </c>
      <c r="C2" s="6">
        <v>6</v>
      </c>
      <c r="D2" s="8">
        <v>5000</v>
      </c>
    </row>
    <row r="3" spans="1:4" x14ac:dyDescent="0.2">
      <c r="A3" s="6" t="s">
        <v>5</v>
      </c>
      <c r="B3" s="7">
        <v>44062</v>
      </c>
      <c r="C3" s="6">
        <v>2</v>
      </c>
      <c r="D3" s="8">
        <v>5000</v>
      </c>
    </row>
    <row r="4" spans="1:4" x14ac:dyDescent="0.2">
      <c r="A4" s="6" t="s">
        <v>4</v>
      </c>
      <c r="B4" s="7">
        <v>44063</v>
      </c>
      <c r="C4" s="6">
        <v>5</v>
      </c>
      <c r="D4" s="8">
        <v>2500</v>
      </c>
    </row>
    <row r="5" spans="1:4" x14ac:dyDescent="0.2">
      <c r="A5" s="6" t="s">
        <v>6</v>
      </c>
      <c r="B5" s="7">
        <v>44068</v>
      </c>
      <c r="C5" s="6">
        <v>5</v>
      </c>
      <c r="D5" s="8">
        <v>4000</v>
      </c>
    </row>
    <row r="6" spans="1:4" x14ac:dyDescent="0.2">
      <c r="A6" s="6" t="s">
        <v>5</v>
      </c>
      <c r="B6" s="7">
        <v>44073</v>
      </c>
      <c r="C6" s="6">
        <v>7</v>
      </c>
      <c r="D6" s="8">
        <v>4000</v>
      </c>
    </row>
    <row r="7" spans="1:4" x14ac:dyDescent="0.2">
      <c r="A7" s="6" t="s">
        <v>6</v>
      </c>
      <c r="B7" s="7">
        <v>44077</v>
      </c>
      <c r="C7" s="6">
        <v>9</v>
      </c>
      <c r="D7" s="8">
        <v>2000</v>
      </c>
    </row>
    <row r="8" spans="1:4" x14ac:dyDescent="0.2">
      <c r="A8" s="6" t="s">
        <v>4</v>
      </c>
      <c r="B8" s="7">
        <v>44078</v>
      </c>
      <c r="C8" s="6">
        <v>5</v>
      </c>
      <c r="D8" s="8">
        <v>1500</v>
      </c>
    </row>
    <row r="9" spans="1:4" x14ac:dyDescent="0.2">
      <c r="A9" s="6" t="s">
        <v>4</v>
      </c>
      <c r="B9" s="7">
        <v>44083</v>
      </c>
      <c r="C9" s="6">
        <v>4</v>
      </c>
      <c r="D9" s="8">
        <v>5000</v>
      </c>
    </row>
    <row r="10" spans="1:4" x14ac:dyDescent="0.2">
      <c r="A10" s="6" t="s">
        <v>4</v>
      </c>
      <c r="B10" s="7">
        <v>44087</v>
      </c>
      <c r="C10" s="6">
        <v>6</v>
      </c>
      <c r="D10" s="8">
        <v>2000</v>
      </c>
    </row>
    <row r="11" spans="1:4" x14ac:dyDescent="0.2">
      <c r="A11" s="6" t="s">
        <v>5</v>
      </c>
      <c r="B11" s="7">
        <v>44089</v>
      </c>
      <c r="C11" s="6">
        <v>5</v>
      </c>
      <c r="D11" s="8">
        <v>2500</v>
      </c>
    </row>
    <row r="12" spans="1:4" x14ac:dyDescent="0.2">
      <c r="A12" s="6" t="s">
        <v>6</v>
      </c>
      <c r="B12" s="7">
        <v>44092</v>
      </c>
      <c r="C12" s="6">
        <v>5</v>
      </c>
      <c r="D12" s="8">
        <v>3500</v>
      </c>
    </row>
    <row r="13" spans="1:4" x14ac:dyDescent="0.2">
      <c r="A13" s="6" t="s">
        <v>6</v>
      </c>
      <c r="B13" s="7">
        <v>44097</v>
      </c>
      <c r="C13" s="6">
        <v>7</v>
      </c>
      <c r="D13" s="8">
        <v>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78FA9-7E31-4860-916F-3EAF2023B554}">
  <dimension ref="A1:J21"/>
  <sheetViews>
    <sheetView workbookViewId="0">
      <selection activeCell="H16" sqref="H16"/>
    </sheetView>
  </sheetViews>
  <sheetFormatPr defaultRowHeight="12" x14ac:dyDescent="0.2"/>
  <cols>
    <col min="1" max="1" width="20.83203125" bestFit="1" customWidth="1"/>
    <col min="2" max="2" width="12.5" bestFit="1" customWidth="1"/>
    <col min="5" max="5" width="10.1640625" bestFit="1" customWidth="1"/>
    <col min="8" max="8" width="10.1640625" bestFit="1" customWidth="1"/>
    <col min="10" max="10" width="10.1640625" bestFit="1" customWidth="1"/>
  </cols>
  <sheetData>
    <row r="1" spans="1:10" x14ac:dyDescent="0.2">
      <c r="A1" s="12" t="s">
        <v>11</v>
      </c>
      <c r="B1">
        <f ca="1">YEAR(E2)</f>
        <v>2020</v>
      </c>
      <c r="J1" s="11"/>
    </row>
    <row r="2" spans="1:10" x14ac:dyDescent="0.2">
      <c r="A2" s="12" t="s">
        <v>12</v>
      </c>
      <c r="B2">
        <f ca="1">ROUNDUP(MONTH(E2)/6,0)</f>
        <v>2</v>
      </c>
      <c r="E2" s="4">
        <f ca="1">TODAY()</f>
        <v>44110</v>
      </c>
      <c r="J2" s="11"/>
    </row>
    <row r="3" spans="1:10" x14ac:dyDescent="0.2">
      <c r="A3" s="12" t="s">
        <v>13</v>
      </c>
      <c r="B3" t="str">
        <f ca="1">IF(MONTH(E2)&lt;7,"I. félév","II. félév")</f>
        <v>II. félév</v>
      </c>
      <c r="J3" s="11"/>
    </row>
    <row r="4" spans="1:10" x14ac:dyDescent="0.2">
      <c r="A4" s="12" t="s">
        <v>14</v>
      </c>
      <c r="B4">
        <f ca="1">ROUNDUP(MONTH(dátum)/3,0)</f>
        <v>4</v>
      </c>
      <c r="J4" s="11"/>
    </row>
    <row r="5" spans="1:10" x14ac:dyDescent="0.2">
      <c r="A5" s="12" t="s">
        <v>15</v>
      </c>
      <c r="B5" t="str">
        <f ca="1">CHOOSE(ROUNDUP(MONTH(dátum)/3,0),"I. negyedév","II. negyedév","III. negyedév","IV. negyedév")</f>
        <v>IV. negyedév</v>
      </c>
      <c r="J5" s="11"/>
    </row>
    <row r="6" spans="1:10" x14ac:dyDescent="0.2">
      <c r="A6" s="12" t="s">
        <v>16</v>
      </c>
      <c r="B6">
        <f ca="1">MONTH(dátum)</f>
        <v>10</v>
      </c>
      <c r="J6" s="11"/>
    </row>
    <row r="7" spans="1:10" x14ac:dyDescent="0.2">
      <c r="A7" s="12" t="s">
        <v>17</v>
      </c>
      <c r="B7" t="str">
        <f ca="1">TEXT(dátum,"hhhh")</f>
        <v>október</v>
      </c>
      <c r="J7" s="11"/>
    </row>
    <row r="8" spans="1:10" x14ac:dyDescent="0.2">
      <c r="A8" s="12" t="s">
        <v>18</v>
      </c>
      <c r="B8" t="str">
        <f ca="1">TEXT(dátum,"hhh.")</f>
        <v>okt.</v>
      </c>
      <c r="J8" s="11"/>
    </row>
    <row r="9" spans="1:10" x14ac:dyDescent="0.2">
      <c r="A9" s="12" t="s">
        <v>19</v>
      </c>
      <c r="B9">
        <f ca="1">WEEKNUM(dátum,21)</f>
        <v>41</v>
      </c>
      <c r="J9" s="11"/>
    </row>
    <row r="10" spans="1:10" x14ac:dyDescent="0.2">
      <c r="A10" s="12" t="s">
        <v>20</v>
      </c>
      <c r="B10" s="10">
        <f ca="1">dátum-DATE(YEAR(dátum)-1,12,31)</f>
        <v>280</v>
      </c>
      <c r="J10" s="11"/>
    </row>
    <row r="11" spans="1:10" x14ac:dyDescent="0.2">
      <c r="A11" s="12" t="s">
        <v>21</v>
      </c>
      <c r="B11">
        <f ca="1">DAY(dátum)</f>
        <v>6</v>
      </c>
      <c r="J11" s="11"/>
    </row>
    <row r="12" spans="1:10" x14ac:dyDescent="0.2">
      <c r="A12" s="12" t="s">
        <v>22</v>
      </c>
      <c r="B12">
        <f ca="1">WEEKDAY(dátum,2)</f>
        <v>2</v>
      </c>
      <c r="J12" s="11"/>
    </row>
    <row r="13" spans="1:10" x14ac:dyDescent="0.2">
      <c r="A13" s="12" t="s">
        <v>23</v>
      </c>
      <c r="B13" t="str">
        <f ca="1">TEXT(dátum,"nnnn")</f>
        <v>kedd</v>
      </c>
      <c r="J13" s="11"/>
    </row>
    <row r="14" spans="1:10" x14ac:dyDescent="0.2">
      <c r="A14" s="12" t="s">
        <v>24</v>
      </c>
      <c r="B14" t="str">
        <f ca="1">TEXT(dátum,"nnn.")</f>
        <v>K.</v>
      </c>
      <c r="J14" s="11"/>
    </row>
    <row r="15" spans="1:10" x14ac:dyDescent="0.2">
      <c r="J15" s="11"/>
    </row>
    <row r="16" spans="1:10" x14ac:dyDescent="0.2">
      <c r="J16" s="11"/>
    </row>
    <row r="17" spans="10:10" x14ac:dyDescent="0.2">
      <c r="J17" s="11"/>
    </row>
    <row r="18" spans="10:10" x14ac:dyDescent="0.2">
      <c r="J18" s="11"/>
    </row>
    <row r="19" spans="10:10" x14ac:dyDescent="0.2">
      <c r="J19" s="11"/>
    </row>
    <row r="20" spans="10:10" x14ac:dyDescent="0.2">
      <c r="J20" s="11"/>
    </row>
    <row r="21" spans="10:10" x14ac:dyDescent="0.2">
      <c r="J2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C7B95-3410-46E1-862E-FC30871A6F80}">
  <dimension ref="A1:D38"/>
  <sheetViews>
    <sheetView workbookViewId="0">
      <selection activeCell="M30" sqref="M30"/>
    </sheetView>
  </sheetViews>
  <sheetFormatPr defaultRowHeight="12" x14ac:dyDescent="0.2"/>
  <cols>
    <col min="2" max="2" width="13.83203125" style="9" customWidth="1"/>
    <col min="3" max="3" width="11.83203125" customWidth="1"/>
  </cols>
  <sheetData>
    <row r="1" spans="1:4" x14ac:dyDescent="0.2">
      <c r="A1" s="2" t="s">
        <v>26</v>
      </c>
      <c r="B1" s="13" t="s">
        <v>27</v>
      </c>
      <c r="C1" s="2" t="s">
        <v>1</v>
      </c>
      <c r="D1" s="2" t="s">
        <v>25</v>
      </c>
    </row>
    <row r="2" spans="1:4" x14ac:dyDescent="0.2">
      <c r="A2" s="1">
        <f>YEAR(C2)</f>
        <v>2019</v>
      </c>
      <c r="B2" s="9" t="str">
        <f>CHOOSE( ROUNDUP( MONTH( C2 ) / 3, 0 ), "I. negyedév", "II. negyedév", "III. negyedév", "IV. negyedév" )</f>
        <v>I. negyedév</v>
      </c>
      <c r="C2" s="4">
        <v>43474</v>
      </c>
      <c r="D2" s="3">
        <v>22000</v>
      </c>
    </row>
    <row r="3" spans="1:4" x14ac:dyDescent="0.2">
      <c r="A3" s="1">
        <f t="shared" ref="A3:A37" si="0">YEAR(C3)</f>
        <v>2019</v>
      </c>
      <c r="B3" s="9" t="str">
        <f t="shared" ref="B3:B37" si="1">CHOOSE( ROUNDUP( MONTH( C3 ) / 3, 0 ), "I. negyedév", "II. negyedév", "III. negyedév", "IV. negyedév" )</f>
        <v>I. negyedév</v>
      </c>
      <c r="C3" s="4">
        <v>43489</v>
      </c>
      <c r="D3" s="3">
        <v>50000</v>
      </c>
    </row>
    <row r="4" spans="1:4" x14ac:dyDescent="0.2">
      <c r="A4" s="1">
        <f t="shared" si="0"/>
        <v>2019</v>
      </c>
      <c r="B4" s="9" t="str">
        <f t="shared" si="1"/>
        <v>I. negyedév</v>
      </c>
      <c r="C4" s="4">
        <v>43506</v>
      </c>
      <c r="D4" s="3">
        <v>22000</v>
      </c>
    </row>
    <row r="5" spans="1:4" x14ac:dyDescent="0.2">
      <c r="A5" s="1">
        <f t="shared" si="0"/>
        <v>2019</v>
      </c>
      <c r="B5" s="9" t="str">
        <f t="shared" si="1"/>
        <v>I. negyedév</v>
      </c>
      <c r="C5" s="4">
        <v>43528</v>
      </c>
      <c r="D5" s="3">
        <v>46000</v>
      </c>
    </row>
    <row r="6" spans="1:4" x14ac:dyDescent="0.2">
      <c r="A6" s="1">
        <f t="shared" si="0"/>
        <v>2019</v>
      </c>
      <c r="B6" s="9" t="str">
        <f t="shared" si="1"/>
        <v>II. negyedév</v>
      </c>
      <c r="C6" s="4">
        <v>43557</v>
      </c>
      <c r="D6" s="3">
        <v>40000</v>
      </c>
    </row>
    <row r="7" spans="1:4" x14ac:dyDescent="0.2">
      <c r="A7" s="1">
        <f t="shared" si="0"/>
        <v>2019</v>
      </c>
      <c r="B7" s="9" t="str">
        <f t="shared" si="1"/>
        <v>II. negyedév</v>
      </c>
      <c r="C7" s="4">
        <v>43579</v>
      </c>
      <c r="D7" s="3">
        <v>22000</v>
      </c>
    </row>
    <row r="8" spans="1:4" x14ac:dyDescent="0.2">
      <c r="A8" s="1">
        <f t="shared" si="0"/>
        <v>2019</v>
      </c>
      <c r="B8" s="9" t="str">
        <f t="shared" si="1"/>
        <v>II. negyedév</v>
      </c>
      <c r="C8" s="4">
        <v>43593</v>
      </c>
      <c r="D8" s="3">
        <v>19000</v>
      </c>
    </row>
    <row r="9" spans="1:4" x14ac:dyDescent="0.2">
      <c r="A9" s="1">
        <f t="shared" si="0"/>
        <v>2019</v>
      </c>
      <c r="B9" s="9" t="str">
        <f t="shared" si="1"/>
        <v>II. negyedév</v>
      </c>
      <c r="C9" s="4">
        <v>43607</v>
      </c>
      <c r="D9" s="3">
        <v>30000</v>
      </c>
    </row>
    <row r="10" spans="1:4" x14ac:dyDescent="0.2">
      <c r="A10" s="1">
        <f t="shared" si="0"/>
        <v>2019</v>
      </c>
      <c r="B10" s="9" t="str">
        <f t="shared" si="1"/>
        <v>II. negyedév</v>
      </c>
      <c r="C10" s="4">
        <v>43636</v>
      </c>
      <c r="D10" s="3">
        <v>49000</v>
      </c>
    </row>
    <row r="11" spans="1:4" x14ac:dyDescent="0.2">
      <c r="A11" s="1">
        <f t="shared" si="0"/>
        <v>2019</v>
      </c>
      <c r="B11" s="9" t="str">
        <f t="shared" si="1"/>
        <v>III. negyedév</v>
      </c>
      <c r="C11" s="4">
        <v>43665</v>
      </c>
      <c r="D11" s="3">
        <v>54000</v>
      </c>
    </row>
    <row r="12" spans="1:4" x14ac:dyDescent="0.2">
      <c r="A12" s="1">
        <f t="shared" si="0"/>
        <v>2019</v>
      </c>
      <c r="B12" s="9" t="str">
        <f t="shared" si="1"/>
        <v>III. negyedév</v>
      </c>
      <c r="C12" s="4">
        <v>43676</v>
      </c>
      <c r="D12" s="3">
        <v>45000</v>
      </c>
    </row>
    <row r="13" spans="1:4" x14ac:dyDescent="0.2">
      <c r="A13" s="1">
        <f t="shared" si="0"/>
        <v>2019</v>
      </c>
      <c r="B13" s="9" t="str">
        <f t="shared" si="1"/>
        <v>III. negyedév</v>
      </c>
      <c r="C13" s="4">
        <v>43694</v>
      </c>
      <c r="D13" s="3">
        <v>35000</v>
      </c>
    </row>
    <row r="14" spans="1:4" x14ac:dyDescent="0.2">
      <c r="A14" s="1">
        <f t="shared" si="0"/>
        <v>2019</v>
      </c>
      <c r="B14" s="9" t="str">
        <f t="shared" si="1"/>
        <v>III. negyedév</v>
      </c>
      <c r="C14" s="4">
        <v>43711</v>
      </c>
      <c r="D14" s="3">
        <v>35000</v>
      </c>
    </row>
    <row r="15" spans="1:4" x14ac:dyDescent="0.2">
      <c r="A15" s="1">
        <f t="shared" si="0"/>
        <v>2019</v>
      </c>
      <c r="B15" s="9" t="str">
        <f t="shared" si="1"/>
        <v>III. negyedév</v>
      </c>
      <c r="C15" s="4">
        <v>43736</v>
      </c>
      <c r="D15" s="3">
        <v>39000</v>
      </c>
    </row>
    <row r="16" spans="1:4" x14ac:dyDescent="0.2">
      <c r="A16" s="1">
        <f t="shared" si="0"/>
        <v>2019</v>
      </c>
      <c r="B16" s="9" t="str">
        <f t="shared" si="1"/>
        <v>IV. negyedév</v>
      </c>
      <c r="C16" s="4">
        <v>43754</v>
      </c>
      <c r="D16" s="3">
        <v>33000</v>
      </c>
    </row>
    <row r="17" spans="1:4" x14ac:dyDescent="0.2">
      <c r="A17" s="1">
        <f t="shared" si="0"/>
        <v>2019</v>
      </c>
      <c r="B17" s="9" t="str">
        <f t="shared" si="1"/>
        <v>IV. negyedév</v>
      </c>
      <c r="C17" s="4">
        <v>43782</v>
      </c>
      <c r="D17" s="3">
        <v>38000</v>
      </c>
    </row>
    <row r="18" spans="1:4" x14ac:dyDescent="0.2">
      <c r="A18" s="1">
        <f t="shared" si="0"/>
        <v>2019</v>
      </c>
      <c r="B18" s="9" t="str">
        <f t="shared" si="1"/>
        <v>IV. negyedév</v>
      </c>
      <c r="C18" s="4">
        <v>43810</v>
      </c>
      <c r="D18" s="3">
        <v>49000</v>
      </c>
    </row>
    <row r="19" spans="1:4" x14ac:dyDescent="0.2">
      <c r="A19" s="1">
        <f t="shared" si="0"/>
        <v>2019</v>
      </c>
      <c r="B19" s="9" t="str">
        <f t="shared" si="1"/>
        <v>IV. negyedév</v>
      </c>
      <c r="C19" s="4">
        <v>43824</v>
      </c>
      <c r="D19" s="3">
        <v>50000</v>
      </c>
    </row>
    <row r="20" spans="1:4" x14ac:dyDescent="0.2">
      <c r="A20" s="1">
        <f t="shared" si="0"/>
        <v>2020</v>
      </c>
      <c r="B20" s="9" t="str">
        <f t="shared" si="1"/>
        <v>I. negyedév</v>
      </c>
      <c r="C20" s="4">
        <v>43850</v>
      </c>
      <c r="D20" s="3">
        <v>36000</v>
      </c>
    </row>
    <row r="21" spans="1:4" x14ac:dyDescent="0.2">
      <c r="A21" s="1">
        <f t="shared" si="0"/>
        <v>2020</v>
      </c>
      <c r="B21" s="9" t="str">
        <f t="shared" si="1"/>
        <v>I. negyedév</v>
      </c>
      <c r="C21" s="4">
        <v>43860</v>
      </c>
      <c r="D21" s="3">
        <v>47000</v>
      </c>
    </row>
    <row r="22" spans="1:4" x14ac:dyDescent="0.2">
      <c r="A22" s="1">
        <f t="shared" si="0"/>
        <v>2020</v>
      </c>
      <c r="B22" s="9" t="str">
        <f t="shared" si="1"/>
        <v>I. negyedév</v>
      </c>
      <c r="C22" s="4">
        <v>43885</v>
      </c>
      <c r="D22" s="3">
        <v>31000</v>
      </c>
    </row>
    <row r="23" spans="1:4" x14ac:dyDescent="0.2">
      <c r="A23" s="1">
        <f t="shared" si="0"/>
        <v>2020</v>
      </c>
      <c r="B23" s="9" t="str">
        <f t="shared" si="1"/>
        <v>I. negyedév</v>
      </c>
      <c r="C23" s="4">
        <v>43913</v>
      </c>
      <c r="D23" s="3">
        <v>35000</v>
      </c>
    </row>
    <row r="24" spans="1:4" x14ac:dyDescent="0.2">
      <c r="A24" s="1">
        <f t="shared" si="0"/>
        <v>2020</v>
      </c>
      <c r="B24" s="9" t="str">
        <f t="shared" si="1"/>
        <v>II. negyedév</v>
      </c>
      <c r="C24" s="4">
        <v>43940</v>
      </c>
      <c r="D24" s="3">
        <v>31000</v>
      </c>
    </row>
    <row r="25" spans="1:4" x14ac:dyDescent="0.2">
      <c r="A25" s="1">
        <f t="shared" si="0"/>
        <v>2020</v>
      </c>
      <c r="B25" s="9" t="str">
        <f t="shared" si="1"/>
        <v>II. negyedév</v>
      </c>
      <c r="C25" s="4">
        <v>43951</v>
      </c>
      <c r="D25" s="3">
        <v>34000</v>
      </c>
    </row>
    <row r="26" spans="1:4" x14ac:dyDescent="0.2">
      <c r="A26" s="1">
        <f t="shared" si="0"/>
        <v>2020</v>
      </c>
      <c r="B26" s="9" t="str">
        <f t="shared" si="1"/>
        <v>II. negyedév</v>
      </c>
      <c r="C26" s="4">
        <v>43973</v>
      </c>
      <c r="D26" s="3">
        <v>22000</v>
      </c>
    </row>
    <row r="27" spans="1:4" x14ac:dyDescent="0.2">
      <c r="A27" s="1">
        <f t="shared" si="0"/>
        <v>2020</v>
      </c>
      <c r="B27" s="9" t="str">
        <f t="shared" si="1"/>
        <v>II. negyedév</v>
      </c>
      <c r="C27" s="4">
        <v>44002</v>
      </c>
      <c r="D27" s="3">
        <v>54000</v>
      </c>
    </row>
    <row r="28" spans="1:4" x14ac:dyDescent="0.2">
      <c r="A28" s="1">
        <f t="shared" si="0"/>
        <v>2020</v>
      </c>
      <c r="B28" s="9" t="str">
        <f t="shared" si="1"/>
        <v>III. negyedév</v>
      </c>
      <c r="C28" s="4">
        <v>44030</v>
      </c>
      <c r="D28" s="3">
        <v>26000</v>
      </c>
    </row>
    <row r="29" spans="1:4" x14ac:dyDescent="0.2">
      <c r="A29" s="1">
        <f t="shared" si="0"/>
        <v>2020</v>
      </c>
      <c r="B29" s="9" t="str">
        <f t="shared" si="1"/>
        <v>III. negyedév</v>
      </c>
      <c r="C29" s="4">
        <v>44045</v>
      </c>
      <c r="D29" s="3">
        <v>43000</v>
      </c>
    </row>
    <row r="30" spans="1:4" x14ac:dyDescent="0.2">
      <c r="A30" s="1">
        <f t="shared" si="0"/>
        <v>2020</v>
      </c>
      <c r="B30" s="9" t="str">
        <f t="shared" si="1"/>
        <v>III. negyedév</v>
      </c>
      <c r="C30" s="4">
        <v>44065</v>
      </c>
      <c r="D30" s="3">
        <v>36000</v>
      </c>
    </row>
    <row r="31" spans="1:4" x14ac:dyDescent="0.2">
      <c r="A31" s="1">
        <f t="shared" si="0"/>
        <v>2020</v>
      </c>
      <c r="B31" s="9" t="str">
        <f t="shared" si="1"/>
        <v>III. negyedév</v>
      </c>
      <c r="C31" s="4">
        <v>44080</v>
      </c>
      <c r="D31" s="3">
        <v>33000</v>
      </c>
    </row>
    <row r="32" spans="1:4" x14ac:dyDescent="0.2">
      <c r="A32" s="1">
        <f t="shared" si="0"/>
        <v>2020</v>
      </c>
      <c r="B32" s="9" t="str">
        <f t="shared" si="1"/>
        <v>III. negyedév</v>
      </c>
      <c r="C32" s="4">
        <v>44094</v>
      </c>
      <c r="D32" s="3">
        <v>22000</v>
      </c>
    </row>
    <row r="33" spans="1:4" x14ac:dyDescent="0.2">
      <c r="A33" s="1">
        <f t="shared" si="0"/>
        <v>2020</v>
      </c>
      <c r="B33" s="9" t="str">
        <f t="shared" si="1"/>
        <v>IV. negyedév</v>
      </c>
      <c r="C33" s="4">
        <v>44109</v>
      </c>
      <c r="D33" s="3">
        <v>37000</v>
      </c>
    </row>
    <row r="34" spans="1:4" x14ac:dyDescent="0.2">
      <c r="A34" s="1">
        <f t="shared" si="0"/>
        <v>2020</v>
      </c>
      <c r="B34" s="9" t="str">
        <f t="shared" si="1"/>
        <v>IV. negyedév</v>
      </c>
      <c r="C34" s="4">
        <v>44135</v>
      </c>
      <c r="D34" s="3">
        <v>24000</v>
      </c>
    </row>
    <row r="35" spans="1:4" x14ac:dyDescent="0.2">
      <c r="A35" s="1">
        <f t="shared" si="0"/>
        <v>2020</v>
      </c>
      <c r="B35" s="9" t="str">
        <f t="shared" si="1"/>
        <v>IV. negyedév</v>
      </c>
      <c r="C35" s="4">
        <v>44147</v>
      </c>
      <c r="D35" s="3">
        <v>27000</v>
      </c>
    </row>
    <row r="36" spans="1:4" x14ac:dyDescent="0.2">
      <c r="A36" s="1">
        <f t="shared" si="0"/>
        <v>2020</v>
      </c>
      <c r="B36" s="9" t="str">
        <f t="shared" si="1"/>
        <v>IV. negyedév</v>
      </c>
      <c r="C36" s="4">
        <v>44162</v>
      </c>
      <c r="D36" s="3">
        <v>43000</v>
      </c>
    </row>
    <row r="37" spans="1:4" x14ac:dyDescent="0.2">
      <c r="A37" s="1">
        <f t="shared" si="0"/>
        <v>2020</v>
      </c>
      <c r="B37" s="9" t="str">
        <f t="shared" si="1"/>
        <v>IV. negyedév</v>
      </c>
      <c r="C37" s="4">
        <v>44192</v>
      </c>
      <c r="D37" s="3">
        <v>35000</v>
      </c>
    </row>
    <row r="38" spans="1:4" x14ac:dyDescent="0.2">
      <c r="C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dátum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2020-09-26T18:02:11Z</dcterms:created>
  <dcterms:modified xsi:type="dcterms:W3CDTF">2020-10-06T09:22:03Z</dcterms:modified>
</cp:coreProperties>
</file>